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en\Eigene_Dateien\Alfred\Corona_8b_Loesungen\Musterlösungen\"/>
    </mc:Choice>
  </mc:AlternateContent>
  <xr:revisionPtr revIDLastSave="0" documentId="13_ncr:1_{41DE3911-AC24-491B-9E71-F0975B0EF82E}" xr6:coauthVersionLast="45" xr6:coauthVersionMax="45" xr10:uidLastSave="{00000000-0000-0000-0000-000000000000}"/>
  <bookViews>
    <workbookView xWindow="2280" yWindow="870" windowWidth="19605" windowHeight="13440" xr2:uid="{BC51414B-19AB-49B5-BD8F-D2AFFEDD84C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H16" i="1"/>
  <c r="E15" i="1"/>
  <c r="E16" i="1" s="1"/>
  <c r="B15" i="1"/>
  <c r="B16" i="1" s="1"/>
  <c r="H14" i="1"/>
  <c r="H17" i="1" s="1"/>
  <c r="G14" i="1"/>
  <c r="G15" i="1" s="1"/>
  <c r="G16" i="1" s="1"/>
  <c r="E14" i="1"/>
  <c r="I13" i="1"/>
  <c r="I17" i="1" s="1"/>
  <c r="F13" i="1"/>
  <c r="F15" i="1" s="1"/>
  <c r="F16" i="1" s="1"/>
  <c r="D13" i="1"/>
  <c r="D14" i="1" s="1"/>
  <c r="D17" i="1" s="1"/>
  <c r="C13" i="1"/>
  <c r="C17" i="1" s="1"/>
  <c r="I15" i="1" l="1"/>
  <c r="C16" i="1"/>
</calcChain>
</file>

<file path=xl/sharedStrings.xml><?xml version="1.0" encoding="utf-8"?>
<sst xmlns="http://schemas.openxmlformats.org/spreadsheetml/2006/main" count="19" uniqueCount="14">
  <si>
    <t>S. 211 ff    Aufgabe 10</t>
  </si>
  <si>
    <t xml:space="preserve">Die Vorgaben und Ergebnisse sind jeweils auf die Einheit in der obersten Zeile umgerechnet. </t>
  </si>
  <si>
    <t>Die Zahl Pi ist in einer Tabellenkalkulation als    PI()   gespeichert.</t>
  </si>
  <si>
    <t>In der ersten Spalte musst du nur in die bekannten Formeln einsetzen und ausrechnen.</t>
  </si>
  <si>
    <t>Einheiten</t>
  </si>
  <si>
    <t>cm</t>
  </si>
  <si>
    <t>m</t>
  </si>
  <si>
    <t>dm</t>
  </si>
  <si>
    <t>Radius</t>
  </si>
  <si>
    <t>Höhe</t>
  </si>
  <si>
    <t>4r</t>
  </si>
  <si>
    <t>Mantelfläche</t>
  </si>
  <si>
    <t>Oberfläche</t>
  </si>
  <si>
    <t>Volumen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</si>
</sst>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19</xdr:row>
      <xdr:rowOff>19051</xdr:rowOff>
    </xdr:from>
    <xdr:to>
      <xdr:col>1</xdr:col>
      <xdr:colOff>142875</xdr:colOff>
      <xdr:row>23</xdr:row>
      <xdr:rowOff>76201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Legende mit Linie 1 3">
              <a:extLst>
                <a:ext uri="{FF2B5EF4-FFF2-40B4-BE49-F238E27FC236}">
                  <a16:creationId xmlns:a16="http://schemas.microsoft.com/office/drawing/2014/main" id="{6C04512F-1A91-423B-8619-DB3AF74C05C0}"/>
                </a:ext>
              </a:extLst>
            </xdr:cNvPr>
            <xdr:cNvSpPr/>
          </xdr:nvSpPr>
          <xdr:spPr>
            <a:xfrm>
              <a:off x="47625" y="3743326"/>
              <a:ext cx="1057275" cy="819150"/>
            </a:xfrm>
            <a:prstGeom prst="borderCallout1">
              <a:avLst>
                <a:gd name="adj1" fmla="val 1274"/>
                <a:gd name="adj2" fmla="val 23810"/>
                <a:gd name="adj3" fmla="val -143935"/>
                <a:gd name="adj4" fmla="val 197848"/>
              </a:avLst>
            </a:prstGeom>
            <a:noFill/>
            <a:ln>
              <a:solidFill>
                <a:schemeClr val="accent5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𝑀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=2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𝑟h</m:t>
                    </m:r>
                  </m:oMath>
                </m:oMathPara>
              </a14:m>
              <a:endParaRPr lang="de-DE" sz="1100">
                <a:solidFill>
                  <a:sysClr val="windowText" lastClr="000000"/>
                </a:solidFill>
              </a:endParaRPr>
            </a:p>
            <a:p>
              <a:pPr algn="l"/>
              <a:endParaRPr lang="de-DE" sz="1100">
                <a:solidFill>
                  <a:sysClr val="windowText" lastClr="000000"/>
                </a:solidFill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𝑟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𝑀</m:t>
                        </m:r>
                      </m:num>
                      <m:den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h</m:t>
                        </m:r>
                      </m:den>
                    </m:f>
                  </m:oMath>
                </m:oMathPara>
              </a14:m>
              <a:endParaRPr lang="de-DE" sz="11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" name="Legende mit Linie 1 3">
              <a:extLst>
                <a:ext uri="{FF2B5EF4-FFF2-40B4-BE49-F238E27FC236}">
                  <a16:creationId xmlns:a16="http://schemas.microsoft.com/office/drawing/2014/main" id="{6C04512F-1A91-423B-8619-DB3AF74C05C0}"/>
                </a:ext>
              </a:extLst>
            </xdr:cNvPr>
            <xdr:cNvSpPr/>
          </xdr:nvSpPr>
          <xdr:spPr>
            <a:xfrm>
              <a:off x="47625" y="3743326"/>
              <a:ext cx="1057275" cy="819150"/>
            </a:xfrm>
            <a:prstGeom prst="borderCallout1">
              <a:avLst>
                <a:gd name="adj1" fmla="val 1274"/>
                <a:gd name="adj2" fmla="val 23810"/>
                <a:gd name="adj3" fmla="val -143935"/>
                <a:gd name="adj4" fmla="val 197848"/>
              </a:avLst>
            </a:prstGeom>
            <a:noFill/>
            <a:ln>
              <a:solidFill>
                <a:schemeClr val="accent5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𝑀=2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𝜋𝑟ℎ</a:t>
              </a:r>
              <a:endParaRPr lang="de-DE" sz="1100">
                <a:solidFill>
                  <a:sysClr val="windowText" lastClr="000000"/>
                </a:solidFill>
              </a:endParaRPr>
            </a:p>
            <a:p>
              <a:pPr algn="l"/>
              <a:endParaRPr lang="de-DE" sz="1100">
                <a:solidFill>
                  <a:sysClr val="windowText" lastClr="000000"/>
                </a:solidFill>
              </a:endParaRPr>
            </a:p>
            <a:p>
              <a:pPr algn="l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𝑟=𝑀/2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𝜋ℎ</a:t>
              </a:r>
              <a:endParaRPr lang="de-DE" sz="11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twoCellAnchor>
  <xdr:twoCellAnchor>
    <xdr:from>
      <xdr:col>1</xdr:col>
      <xdr:colOff>238125</xdr:colOff>
      <xdr:row>19</xdr:row>
      <xdr:rowOff>0</xdr:rowOff>
    </xdr:from>
    <xdr:to>
      <xdr:col>2</xdr:col>
      <xdr:colOff>381000</xdr:colOff>
      <xdr:row>29</xdr:row>
      <xdr:rowOff>95250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Legende mit Linie 1 4">
              <a:extLst>
                <a:ext uri="{FF2B5EF4-FFF2-40B4-BE49-F238E27FC236}">
                  <a16:creationId xmlns:a16="http://schemas.microsoft.com/office/drawing/2014/main" id="{922D7B4F-219D-4338-AB3D-AEFB367B83D4}"/>
                </a:ext>
              </a:extLst>
            </xdr:cNvPr>
            <xdr:cNvSpPr/>
          </xdr:nvSpPr>
          <xdr:spPr>
            <a:xfrm>
              <a:off x="1200150" y="3724275"/>
              <a:ext cx="1104900" cy="2000250"/>
            </a:xfrm>
            <a:prstGeom prst="borderCallout1">
              <a:avLst>
                <a:gd name="adj1" fmla="val 1274"/>
                <a:gd name="adj2" fmla="val 23810"/>
                <a:gd name="adj3" fmla="val -61862"/>
                <a:gd name="adj4" fmla="val 157331"/>
              </a:avLst>
            </a:prstGeom>
            <a:noFill/>
            <a:ln>
              <a:solidFill>
                <a:schemeClr val="accent5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 b="0" i="1">
                <a:solidFill>
                  <a:sysClr val="windowText" lastClr="000000"/>
                </a:solidFill>
                <a:latin typeface="Cambria Math" panose="02040503050406030204" pitchFamily="18" charset="0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2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𝐺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𝑂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−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𝑀</m:t>
                    </m:r>
                  </m:oMath>
                </m:oMathPara>
              </a14:m>
              <a:endParaRPr lang="de-DE" sz="1100" b="0">
                <a:solidFill>
                  <a:sysClr val="windowText" lastClr="000000"/>
                </a:solidFill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e-DE" sz="1100" b="0" i="1">
                <a:solidFill>
                  <a:schemeClr val="lt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𝐺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sSup>
                      <m:sSup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e>
                      <m:sup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| :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</m:oMath>
                </m:oMathPara>
              </a14:m>
              <a:endParaRPr lang="de-DE" sz="1100">
                <a:solidFill>
                  <a:sysClr val="windowText" lastClr="000000"/>
                </a:solidFill>
              </a:endParaRPr>
            </a:p>
            <a:p>
              <a:pPr algn="l"/>
              <a:endParaRPr lang="de-DE" sz="1100">
                <a:solidFill>
                  <a:sysClr val="windowText" lastClr="000000"/>
                </a:solidFill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𝐺</m:t>
                        </m:r>
                      </m:num>
                      <m:den>
                        <m:r>
                          <a:rPr lang="de-DE" sz="11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p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de-DE" sz="1100" i="1">
                <a:solidFill>
                  <a:sysClr val="windowText" lastClr="000000"/>
                </a:solidFill>
                <a:latin typeface="Cambria Math" panose="02040503050406030204" pitchFamily="18" charset="0"/>
              </a:endParaRPr>
            </a:p>
            <a:p>
              <a:pPr algn="l"/>
              <a:endParaRPr lang="de-DE" sz="1100" i="1">
                <a:solidFill>
                  <a:sysClr val="windowText" lastClr="000000"/>
                </a:solidFill>
                <a:latin typeface="Cambria Math" panose="02040503050406030204" pitchFamily="18" charset="0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𝑟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𝐺</m:t>
                            </m:r>
                          </m:num>
                          <m:den>
                            <m:r>
                              <a:rPr lang="de-D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𝜋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de-DE" sz="1100" i="1">
                <a:solidFill>
                  <a:sysClr val="windowText" lastClr="000000"/>
                </a:solidFill>
                <a:latin typeface="Cambria Math" panose="02040503050406030204" pitchFamily="18" charset="0"/>
              </a:endParaRPr>
            </a:p>
            <a:p>
              <a:pPr algn="l"/>
              <a:endParaRPr lang="de-DE" sz="1100" i="1">
                <a:solidFill>
                  <a:sysClr val="windowText" lastClr="000000"/>
                </a:solidFill>
                <a:latin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Legende mit Linie 1 4">
              <a:extLst>
                <a:ext uri="{FF2B5EF4-FFF2-40B4-BE49-F238E27FC236}">
                  <a16:creationId xmlns:a16="http://schemas.microsoft.com/office/drawing/2014/main" id="{922D7B4F-219D-4338-AB3D-AEFB367B83D4}"/>
                </a:ext>
              </a:extLst>
            </xdr:cNvPr>
            <xdr:cNvSpPr/>
          </xdr:nvSpPr>
          <xdr:spPr>
            <a:xfrm>
              <a:off x="1200150" y="3724275"/>
              <a:ext cx="1104900" cy="2000250"/>
            </a:xfrm>
            <a:prstGeom prst="borderCallout1">
              <a:avLst>
                <a:gd name="adj1" fmla="val 1274"/>
                <a:gd name="adj2" fmla="val 23810"/>
                <a:gd name="adj3" fmla="val -61862"/>
                <a:gd name="adj4" fmla="val 157331"/>
              </a:avLst>
            </a:prstGeom>
            <a:noFill/>
            <a:ln>
              <a:solidFill>
                <a:schemeClr val="accent5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 b="0" i="1">
                <a:solidFill>
                  <a:sysClr val="windowText" lastClr="000000"/>
                </a:solidFill>
                <a:latin typeface="Cambria Math" panose="02040503050406030204" pitchFamily="18" charset="0"/>
              </a:endParaRPr>
            </a:p>
            <a:p>
              <a:pPr algn="l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2𝐺=𝑂−𝑀</a:t>
              </a:r>
              <a:endParaRPr lang="de-DE" sz="1100" b="0">
                <a:solidFill>
                  <a:sysClr val="windowText" lastClr="000000"/>
                </a:solidFill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de-DE" sz="1100" b="0" i="1">
                <a:solidFill>
                  <a:schemeClr val="lt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algn="l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𝐺=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𝜋𝑟^2   | :𝜋</a:t>
              </a:r>
              <a:endParaRPr lang="de-DE" sz="1100">
                <a:solidFill>
                  <a:sysClr val="windowText" lastClr="000000"/>
                </a:solidFill>
              </a:endParaRPr>
            </a:p>
            <a:p>
              <a:pPr algn="l"/>
              <a:endParaRPr lang="de-DE" sz="1100">
                <a:solidFill>
                  <a:sysClr val="windowText" lastClr="000000"/>
                </a:solidFill>
              </a:endParaRPr>
            </a:p>
            <a:p>
              <a:pPr algn="l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𝐺/</a:t>
              </a:r>
              <a:r>
                <a:rPr lang="de-DE" sz="11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=𝑟^2</a:t>
              </a:r>
              <a:endParaRPr lang="de-DE" sz="1100" i="1">
                <a:solidFill>
                  <a:sysClr val="windowText" lastClr="000000"/>
                </a:solidFill>
                <a:latin typeface="Cambria Math" panose="02040503050406030204" pitchFamily="18" charset="0"/>
              </a:endParaRPr>
            </a:p>
            <a:p>
              <a:pPr algn="l"/>
              <a:endParaRPr lang="de-DE" sz="1100" i="1">
                <a:solidFill>
                  <a:sysClr val="windowText" lastClr="000000"/>
                </a:solidFill>
                <a:latin typeface="Cambria Math" panose="02040503050406030204" pitchFamily="18" charset="0"/>
              </a:endParaRPr>
            </a:p>
            <a:p>
              <a:pPr algn="l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𝑟=√(𝐺/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𝜋)</a:t>
              </a:r>
              <a:endParaRPr lang="de-DE" sz="1100" i="1">
                <a:solidFill>
                  <a:sysClr val="windowText" lastClr="000000"/>
                </a:solidFill>
                <a:latin typeface="Cambria Math" panose="02040503050406030204" pitchFamily="18" charset="0"/>
              </a:endParaRPr>
            </a:p>
            <a:p>
              <a:pPr algn="l"/>
              <a:endParaRPr lang="de-DE" sz="1100" i="1">
                <a:solidFill>
                  <a:sysClr val="windowText" lastClr="000000"/>
                </a:solidFill>
                <a:latin typeface="Cambria Math" panose="02040503050406030204" pitchFamily="18" charset="0"/>
              </a:endParaRPr>
            </a:p>
          </xdr:txBody>
        </xdr:sp>
      </mc:Fallback>
    </mc:AlternateContent>
    <xdr:clientData/>
  </xdr:twoCellAnchor>
  <xdr:oneCellAnchor>
    <xdr:from>
      <xdr:col>4</xdr:col>
      <xdr:colOff>704850</xdr:colOff>
      <xdr:row>18</xdr:row>
      <xdr:rowOff>23812</xdr:rowOff>
    </xdr:from>
    <xdr:ext cx="65" cy="17222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E85251A4-69F3-4516-8265-566609AA56EF}"/>
            </a:ext>
          </a:extLst>
        </xdr:cNvPr>
        <xdr:cNvSpPr txBox="1"/>
      </xdr:nvSpPr>
      <xdr:spPr>
        <a:xfrm>
          <a:off x="4552950" y="35575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6</xdr:col>
      <xdr:colOff>447675</xdr:colOff>
      <xdr:row>18</xdr:row>
      <xdr:rowOff>23812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55A12A3-446C-46EE-AA62-DF6C8A8A8399}"/>
            </a:ext>
          </a:extLst>
        </xdr:cNvPr>
        <xdr:cNvSpPr txBox="1"/>
      </xdr:nvSpPr>
      <xdr:spPr>
        <a:xfrm>
          <a:off x="6219825" y="35575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2</xdr:col>
      <xdr:colOff>428625</xdr:colOff>
      <xdr:row>19</xdr:row>
      <xdr:rowOff>19051</xdr:rowOff>
    </xdr:from>
    <xdr:to>
      <xdr:col>3</xdr:col>
      <xdr:colOff>523875</xdr:colOff>
      <xdr:row>23</xdr:row>
      <xdr:rowOff>76201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Legende mit Linie 1 10">
              <a:extLst>
                <a:ext uri="{FF2B5EF4-FFF2-40B4-BE49-F238E27FC236}">
                  <a16:creationId xmlns:a16="http://schemas.microsoft.com/office/drawing/2014/main" id="{2E117F8F-8045-4966-8B2D-A175FF61A657}"/>
                </a:ext>
              </a:extLst>
            </xdr:cNvPr>
            <xdr:cNvSpPr/>
          </xdr:nvSpPr>
          <xdr:spPr>
            <a:xfrm>
              <a:off x="2352675" y="3743326"/>
              <a:ext cx="1057275" cy="819150"/>
            </a:xfrm>
            <a:prstGeom prst="borderCallout1">
              <a:avLst>
                <a:gd name="adj1" fmla="val 1274"/>
                <a:gd name="adj2" fmla="val 23810"/>
                <a:gd name="adj3" fmla="val -124168"/>
                <a:gd name="adj4" fmla="val 57308"/>
              </a:avLst>
            </a:prstGeom>
            <a:noFill/>
            <a:ln>
              <a:solidFill>
                <a:schemeClr val="accent5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𝑀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=2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𝑟h</m:t>
                    </m:r>
                  </m:oMath>
                </m:oMathPara>
              </a14:m>
              <a:endParaRPr lang="de-DE" sz="1100">
                <a:solidFill>
                  <a:sysClr val="windowText" lastClr="000000"/>
                </a:solidFill>
              </a:endParaRPr>
            </a:p>
            <a:p>
              <a:pPr algn="l"/>
              <a:endParaRPr lang="de-DE" sz="1100">
                <a:solidFill>
                  <a:sysClr val="windowText" lastClr="000000"/>
                </a:solidFill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h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𝑀</m:t>
                        </m:r>
                      </m:num>
                      <m:den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den>
                    </m:f>
                  </m:oMath>
                </m:oMathPara>
              </a14:m>
              <a:endParaRPr lang="de-DE" sz="11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6" name="Legende mit Linie 1 10">
              <a:extLst>
                <a:ext uri="{FF2B5EF4-FFF2-40B4-BE49-F238E27FC236}">
                  <a16:creationId xmlns:a16="http://schemas.microsoft.com/office/drawing/2014/main" id="{2E117F8F-8045-4966-8B2D-A175FF61A657}"/>
                </a:ext>
              </a:extLst>
            </xdr:cNvPr>
            <xdr:cNvSpPr/>
          </xdr:nvSpPr>
          <xdr:spPr>
            <a:xfrm>
              <a:off x="2352675" y="3743326"/>
              <a:ext cx="1057275" cy="819150"/>
            </a:xfrm>
            <a:prstGeom prst="borderCallout1">
              <a:avLst>
                <a:gd name="adj1" fmla="val 1274"/>
                <a:gd name="adj2" fmla="val 23810"/>
                <a:gd name="adj3" fmla="val -124168"/>
                <a:gd name="adj4" fmla="val 57308"/>
              </a:avLst>
            </a:prstGeom>
            <a:noFill/>
            <a:ln>
              <a:solidFill>
                <a:schemeClr val="accent5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𝑀=2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𝜋𝑟ℎ</a:t>
              </a:r>
              <a:endParaRPr lang="de-DE" sz="1100">
                <a:solidFill>
                  <a:sysClr val="windowText" lastClr="000000"/>
                </a:solidFill>
              </a:endParaRPr>
            </a:p>
            <a:p>
              <a:pPr algn="l"/>
              <a:endParaRPr lang="de-DE" sz="1100">
                <a:solidFill>
                  <a:sysClr val="windowText" lastClr="000000"/>
                </a:solidFill>
              </a:endParaRPr>
            </a:p>
            <a:p>
              <a:pPr algn="l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ℎ=𝑀/2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𝜋𝑟</a:t>
              </a:r>
              <a:endParaRPr lang="de-DE" sz="11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twoCellAnchor>
  <xdr:oneCellAnchor>
    <xdr:from>
      <xdr:col>6</xdr:col>
      <xdr:colOff>447675</xdr:colOff>
      <xdr:row>18</xdr:row>
      <xdr:rowOff>23812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87651F1C-595C-4BB9-800A-1C24B929B9C8}"/>
            </a:ext>
          </a:extLst>
        </xdr:cNvPr>
        <xdr:cNvSpPr txBox="1"/>
      </xdr:nvSpPr>
      <xdr:spPr>
        <a:xfrm>
          <a:off x="6219825" y="35575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4</xdr:col>
      <xdr:colOff>952501</xdr:colOff>
      <xdr:row>19</xdr:row>
      <xdr:rowOff>9525</xdr:rowOff>
    </xdr:from>
    <xdr:to>
      <xdr:col>6</xdr:col>
      <xdr:colOff>209551</xdr:colOff>
      <xdr:row>26</xdr:row>
      <xdr:rowOff>142875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Legende mit Linie 1 2">
              <a:extLst>
                <a:ext uri="{FF2B5EF4-FFF2-40B4-BE49-F238E27FC236}">
                  <a16:creationId xmlns:a16="http://schemas.microsoft.com/office/drawing/2014/main" id="{7EA76FF4-3E18-4E1D-9414-18DE149DEF54}"/>
                </a:ext>
              </a:extLst>
            </xdr:cNvPr>
            <xdr:cNvSpPr/>
          </xdr:nvSpPr>
          <xdr:spPr>
            <a:xfrm>
              <a:off x="4800601" y="3733800"/>
              <a:ext cx="1181100" cy="1466850"/>
            </a:xfrm>
            <a:prstGeom prst="borderCallout1">
              <a:avLst>
                <a:gd name="adj1" fmla="val 1218"/>
                <a:gd name="adj2" fmla="val 25538"/>
                <a:gd name="adj3" fmla="val -82954"/>
                <a:gd name="adj4" fmla="val 28603"/>
              </a:avLst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𝑉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sSup>
                      <m:sSup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e>
                      <m:sup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h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|  :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h</m:t>
                    </m:r>
                  </m:oMath>
                </m:oMathPara>
              </a14:m>
              <a:endParaRPr lang="de-DE" sz="1100"/>
            </a:p>
            <a:p>
              <a:pPr algn="l"/>
              <a:endParaRPr lang="de-DE" sz="1100"/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de-DE" sz="11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p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𝑉</m:t>
                        </m:r>
                      </m:num>
                      <m:den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h</m:t>
                        </m:r>
                      </m:den>
                    </m:f>
                  </m:oMath>
                </m:oMathPara>
              </a14:m>
              <a:endParaRPr lang="de-DE" sz="1100"/>
            </a:p>
            <a:p>
              <a:pPr algn="l"/>
              <a:endParaRPr lang="de-DE" sz="1100"/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𝑟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𝑉</m:t>
                            </m:r>
                          </m:num>
                          <m:den>
                            <m:r>
                              <a:rPr lang="de-D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𝜋</m:t>
                            </m:r>
                            <m:r>
                              <a:rPr lang="de-D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h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8" name="Legende mit Linie 1 2">
              <a:extLst>
                <a:ext uri="{FF2B5EF4-FFF2-40B4-BE49-F238E27FC236}">
                  <a16:creationId xmlns:a16="http://schemas.microsoft.com/office/drawing/2014/main" id="{7EA76FF4-3E18-4E1D-9414-18DE149DEF54}"/>
                </a:ext>
              </a:extLst>
            </xdr:cNvPr>
            <xdr:cNvSpPr/>
          </xdr:nvSpPr>
          <xdr:spPr>
            <a:xfrm>
              <a:off x="4800601" y="3733800"/>
              <a:ext cx="1181100" cy="1466850"/>
            </a:xfrm>
            <a:prstGeom prst="borderCallout1">
              <a:avLst>
                <a:gd name="adj1" fmla="val 1218"/>
                <a:gd name="adj2" fmla="val 25538"/>
                <a:gd name="adj3" fmla="val -82954"/>
                <a:gd name="adj4" fmla="val 28603"/>
              </a:avLst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𝑉=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𝜋𝑟^2 ℎ  |  :𝜋ℎ</a:t>
              </a:r>
              <a:endParaRPr lang="de-DE" sz="1100"/>
            </a:p>
            <a:p>
              <a:pPr algn="l"/>
              <a:endParaRPr lang="de-DE" sz="1100"/>
            </a:p>
            <a:p>
              <a:pPr algn="l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𝑟^2=𝑉/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𝜋ℎ</a:t>
              </a:r>
              <a:endParaRPr lang="de-DE" sz="1100"/>
            </a:p>
            <a:p>
              <a:pPr algn="l"/>
              <a:endParaRPr lang="de-DE" sz="1100"/>
            </a:p>
            <a:p>
              <a:pPr algn="l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𝑟=√(𝑉/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𝜋ℎ)</a:t>
              </a:r>
              <a:endParaRPr lang="de-DE" sz="1100"/>
            </a:p>
          </xdr:txBody>
        </xdr:sp>
      </mc:Fallback>
    </mc:AlternateContent>
    <xdr:clientData/>
  </xdr:twoCellAnchor>
  <xdr:twoCellAnchor>
    <xdr:from>
      <xdr:col>3</xdr:col>
      <xdr:colOff>552451</xdr:colOff>
      <xdr:row>19</xdr:row>
      <xdr:rowOff>19050</xdr:rowOff>
    </xdr:from>
    <xdr:to>
      <xdr:col>4</xdr:col>
      <xdr:colOff>857250</xdr:colOff>
      <xdr:row>23</xdr:row>
      <xdr:rowOff>133350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Legende mit Linie 1 8">
              <a:extLst>
                <a:ext uri="{FF2B5EF4-FFF2-40B4-BE49-F238E27FC236}">
                  <a16:creationId xmlns:a16="http://schemas.microsoft.com/office/drawing/2014/main" id="{8184DA92-5E7A-48D8-A835-57C0185430C8}"/>
                </a:ext>
              </a:extLst>
            </xdr:cNvPr>
            <xdr:cNvSpPr/>
          </xdr:nvSpPr>
          <xdr:spPr>
            <a:xfrm>
              <a:off x="3438526" y="3743325"/>
              <a:ext cx="1266824" cy="876300"/>
            </a:xfrm>
            <a:prstGeom prst="borderCallout1">
              <a:avLst>
                <a:gd name="adj1" fmla="val 1218"/>
                <a:gd name="adj2" fmla="val 25538"/>
                <a:gd name="adj3" fmla="val -120616"/>
                <a:gd name="adj4" fmla="val 43641"/>
              </a:avLst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𝑉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sSup>
                      <m:sSup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e>
                      <m:sup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h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|  :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sSup>
                      <m:sSup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e>
                      <m:sup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de-DE" sz="1100"/>
            </a:p>
            <a:p>
              <a:pPr algn="l"/>
              <a:endParaRPr lang="de-DE" sz="1100"/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h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𝑉</m:t>
                        </m:r>
                      </m:num>
                      <m:den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  <m:sSup>
                          <m:sSupPr>
                            <m:ctrlPr>
                              <a:rPr lang="de-D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de-D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𝑟</m:t>
                            </m:r>
                          </m:e>
                          <m:sup>
                            <m:r>
                              <a:rPr lang="de-D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de-DE" sz="1100"/>
            </a:p>
            <a:p>
              <a:pPr algn="l"/>
              <a:endParaRPr lang="de-DE" sz="1100"/>
            </a:p>
            <a:p>
              <a:pPr algn="l"/>
              <a:endParaRPr lang="de-DE" sz="1100"/>
            </a:p>
          </xdr:txBody>
        </xdr:sp>
      </mc:Choice>
      <mc:Fallback xmlns="">
        <xdr:sp macro="" textlink="">
          <xdr:nvSpPr>
            <xdr:cNvPr id="9" name="Legende mit Linie 1 8">
              <a:extLst>
                <a:ext uri="{FF2B5EF4-FFF2-40B4-BE49-F238E27FC236}">
                  <a16:creationId xmlns:a16="http://schemas.microsoft.com/office/drawing/2014/main" id="{8184DA92-5E7A-48D8-A835-57C0185430C8}"/>
                </a:ext>
              </a:extLst>
            </xdr:cNvPr>
            <xdr:cNvSpPr/>
          </xdr:nvSpPr>
          <xdr:spPr>
            <a:xfrm>
              <a:off x="3438526" y="3743325"/>
              <a:ext cx="1266824" cy="876300"/>
            </a:xfrm>
            <a:prstGeom prst="borderCallout1">
              <a:avLst>
                <a:gd name="adj1" fmla="val 1218"/>
                <a:gd name="adj2" fmla="val 25538"/>
                <a:gd name="adj3" fmla="val -120616"/>
                <a:gd name="adj4" fmla="val 43641"/>
              </a:avLst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𝑉=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𝜋𝑟^2 ℎ  |  :𝜋𝑟^2</a:t>
              </a:r>
              <a:endParaRPr lang="de-DE" sz="1100"/>
            </a:p>
            <a:p>
              <a:pPr algn="l"/>
              <a:endParaRPr lang="de-DE" sz="1100"/>
            </a:p>
            <a:p>
              <a:pPr algn="l"/>
              <a:r>
                <a:rPr lang="de-DE" sz="11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ℎ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=𝑉/(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𝜋𝑟^2 )</a:t>
              </a:r>
              <a:endParaRPr lang="de-DE" sz="1100"/>
            </a:p>
            <a:p>
              <a:pPr algn="l"/>
              <a:endParaRPr lang="de-DE" sz="1100"/>
            </a:p>
            <a:p>
              <a:pPr algn="l"/>
              <a:endParaRPr lang="de-DE" sz="1100"/>
            </a:p>
          </xdr:txBody>
        </xdr:sp>
      </mc:Fallback>
    </mc:AlternateContent>
    <xdr:clientData/>
  </xdr:twoCellAnchor>
  <xdr:twoCellAnchor>
    <xdr:from>
      <xdr:col>6</xdr:col>
      <xdr:colOff>266700</xdr:colOff>
      <xdr:row>18</xdr:row>
      <xdr:rowOff>180975</xdr:rowOff>
    </xdr:from>
    <xdr:to>
      <xdr:col>7</xdr:col>
      <xdr:colOff>609600</xdr:colOff>
      <xdr:row>23</xdr:row>
      <xdr:rowOff>76200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Legende mit Linie 1 2">
              <a:extLst>
                <a:ext uri="{FF2B5EF4-FFF2-40B4-BE49-F238E27FC236}">
                  <a16:creationId xmlns:a16="http://schemas.microsoft.com/office/drawing/2014/main" id="{C801F57B-74AF-45D8-BD54-2E1B16C2670A}"/>
                </a:ext>
              </a:extLst>
            </xdr:cNvPr>
            <xdr:cNvSpPr/>
          </xdr:nvSpPr>
          <xdr:spPr>
            <a:xfrm>
              <a:off x="6038850" y="3714750"/>
              <a:ext cx="1304925" cy="847725"/>
            </a:xfrm>
            <a:prstGeom prst="borderCallout1">
              <a:avLst>
                <a:gd name="adj1" fmla="val 1218"/>
                <a:gd name="adj2" fmla="val 25538"/>
                <a:gd name="adj3" fmla="val -111044"/>
                <a:gd name="adj4" fmla="val 44661"/>
              </a:avLst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𝑉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sSup>
                      <m:sSup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e>
                      <m:sup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h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|  :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sSup>
                      <m:sSup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e>
                      <m:sup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de-DE" sz="1100"/>
            </a:p>
            <a:p>
              <a:pPr algn="l"/>
              <a:endParaRPr lang="de-DE" sz="1100"/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h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𝑉</m:t>
                        </m:r>
                      </m:num>
                      <m:den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  <m:sSup>
                          <m:sSupPr>
                            <m:ctrlPr>
                              <a:rPr lang="de-D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de-D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𝑟</m:t>
                            </m:r>
                          </m:e>
                          <m:sup>
                            <m:r>
                              <a:rPr lang="de-D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de-DE" sz="1100"/>
            </a:p>
            <a:p>
              <a:pPr algn="l"/>
              <a:endParaRPr lang="de-DE" sz="1100"/>
            </a:p>
            <a:p>
              <a:pPr algn="l"/>
              <a:endParaRPr lang="de-DE" sz="1100"/>
            </a:p>
          </xdr:txBody>
        </xdr:sp>
      </mc:Choice>
      <mc:Fallback xmlns="">
        <xdr:sp macro="" textlink="">
          <xdr:nvSpPr>
            <xdr:cNvPr id="10" name="Legende mit Linie 1 2">
              <a:extLst>
                <a:ext uri="{FF2B5EF4-FFF2-40B4-BE49-F238E27FC236}">
                  <a16:creationId xmlns:a16="http://schemas.microsoft.com/office/drawing/2014/main" id="{C801F57B-74AF-45D8-BD54-2E1B16C2670A}"/>
                </a:ext>
              </a:extLst>
            </xdr:cNvPr>
            <xdr:cNvSpPr/>
          </xdr:nvSpPr>
          <xdr:spPr>
            <a:xfrm>
              <a:off x="6038850" y="3714750"/>
              <a:ext cx="1304925" cy="847725"/>
            </a:xfrm>
            <a:prstGeom prst="borderCallout1">
              <a:avLst>
                <a:gd name="adj1" fmla="val 1218"/>
                <a:gd name="adj2" fmla="val 25538"/>
                <a:gd name="adj3" fmla="val -111044"/>
                <a:gd name="adj4" fmla="val 44661"/>
              </a:avLst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𝑉=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𝜋𝑟^2 ℎ  |  :𝜋𝑟^2</a:t>
              </a:r>
              <a:endParaRPr lang="de-DE" sz="1100"/>
            </a:p>
            <a:p>
              <a:pPr algn="l"/>
              <a:endParaRPr lang="de-DE" sz="1100"/>
            </a:p>
            <a:p>
              <a:pPr algn="l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ℎ=𝑉/(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𝜋𝑟^2 )</a:t>
              </a:r>
              <a:endParaRPr lang="de-DE" sz="1100"/>
            </a:p>
            <a:p>
              <a:pPr algn="l"/>
              <a:endParaRPr lang="de-DE" sz="1100"/>
            </a:p>
            <a:p>
              <a:pPr algn="l"/>
              <a:endParaRPr lang="de-DE" sz="1100"/>
            </a:p>
          </xdr:txBody>
        </xdr:sp>
      </mc:Fallback>
    </mc:AlternateContent>
    <xdr:clientData/>
  </xdr:twoCellAnchor>
  <xdr:twoCellAnchor>
    <xdr:from>
      <xdr:col>7</xdr:col>
      <xdr:colOff>714375</xdr:colOff>
      <xdr:row>19</xdr:row>
      <xdr:rowOff>1</xdr:rowOff>
    </xdr:from>
    <xdr:to>
      <xdr:col>8</xdr:col>
      <xdr:colOff>809625</xdr:colOff>
      <xdr:row>23</xdr:row>
      <xdr:rowOff>57151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Legende mit Linie 1 10">
              <a:extLst>
                <a:ext uri="{FF2B5EF4-FFF2-40B4-BE49-F238E27FC236}">
                  <a16:creationId xmlns:a16="http://schemas.microsoft.com/office/drawing/2014/main" id="{1D19FA63-CE7E-4E12-99ED-6EEB110FE7A3}"/>
                </a:ext>
              </a:extLst>
            </xdr:cNvPr>
            <xdr:cNvSpPr/>
          </xdr:nvSpPr>
          <xdr:spPr>
            <a:xfrm>
              <a:off x="7448550" y="3724276"/>
              <a:ext cx="1057275" cy="819150"/>
            </a:xfrm>
            <a:prstGeom prst="borderCallout1">
              <a:avLst>
                <a:gd name="adj1" fmla="val 1274"/>
                <a:gd name="adj2" fmla="val 23810"/>
                <a:gd name="adj3" fmla="val -124168"/>
                <a:gd name="adj4" fmla="val 9560"/>
              </a:avLst>
            </a:prstGeom>
            <a:noFill/>
            <a:ln>
              <a:solidFill>
                <a:schemeClr val="accent5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𝑀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=2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𝑟h</m:t>
                    </m:r>
                  </m:oMath>
                </m:oMathPara>
              </a14:m>
              <a:endParaRPr lang="de-DE" sz="1100">
                <a:solidFill>
                  <a:sysClr val="windowText" lastClr="000000"/>
                </a:solidFill>
              </a:endParaRPr>
            </a:p>
            <a:p>
              <a:pPr algn="l"/>
              <a:endParaRPr lang="de-DE" sz="1100">
                <a:solidFill>
                  <a:sysClr val="windowText" lastClr="000000"/>
                </a:solidFill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h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𝑀</m:t>
                        </m:r>
                      </m:num>
                      <m:den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den>
                    </m:f>
                  </m:oMath>
                </m:oMathPara>
              </a14:m>
              <a:endParaRPr lang="de-DE" sz="11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11" name="Legende mit Linie 1 10">
              <a:extLst>
                <a:ext uri="{FF2B5EF4-FFF2-40B4-BE49-F238E27FC236}">
                  <a16:creationId xmlns:a16="http://schemas.microsoft.com/office/drawing/2014/main" id="{1D19FA63-CE7E-4E12-99ED-6EEB110FE7A3}"/>
                </a:ext>
              </a:extLst>
            </xdr:cNvPr>
            <xdr:cNvSpPr/>
          </xdr:nvSpPr>
          <xdr:spPr>
            <a:xfrm>
              <a:off x="7448550" y="3724276"/>
              <a:ext cx="1057275" cy="819150"/>
            </a:xfrm>
            <a:prstGeom prst="borderCallout1">
              <a:avLst>
                <a:gd name="adj1" fmla="val 1274"/>
                <a:gd name="adj2" fmla="val 23810"/>
                <a:gd name="adj3" fmla="val -124168"/>
                <a:gd name="adj4" fmla="val 9560"/>
              </a:avLst>
            </a:prstGeom>
            <a:noFill/>
            <a:ln>
              <a:solidFill>
                <a:schemeClr val="accent5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𝑀=2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𝜋𝑟ℎ</a:t>
              </a:r>
              <a:endParaRPr lang="de-DE" sz="1100">
                <a:solidFill>
                  <a:sysClr val="windowText" lastClr="000000"/>
                </a:solidFill>
              </a:endParaRPr>
            </a:p>
            <a:p>
              <a:pPr algn="l"/>
              <a:endParaRPr lang="de-DE" sz="1100">
                <a:solidFill>
                  <a:sysClr val="windowText" lastClr="000000"/>
                </a:solidFill>
              </a:endParaRPr>
            </a:p>
            <a:p>
              <a:pPr algn="l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ℎ=𝑀/2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𝜋𝑟</a:t>
              </a:r>
              <a:endParaRPr lang="de-DE" sz="11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twoCellAnchor>
  <xdr:twoCellAnchor>
    <xdr:from>
      <xdr:col>7</xdr:col>
      <xdr:colOff>57150</xdr:colOff>
      <xdr:row>1</xdr:row>
      <xdr:rowOff>161926</xdr:rowOff>
    </xdr:from>
    <xdr:to>
      <xdr:col>8</xdr:col>
      <xdr:colOff>885825</xdr:colOff>
      <xdr:row>11</xdr:row>
      <xdr:rowOff>28576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Legende: Linie 11">
              <a:extLst>
                <a:ext uri="{FF2B5EF4-FFF2-40B4-BE49-F238E27FC236}">
                  <a16:creationId xmlns:a16="http://schemas.microsoft.com/office/drawing/2014/main" id="{6049610F-1A45-4B3B-9DE4-3ACAEC825C75}"/>
                </a:ext>
              </a:extLst>
            </xdr:cNvPr>
            <xdr:cNvSpPr/>
          </xdr:nvSpPr>
          <xdr:spPr>
            <a:xfrm>
              <a:off x="6791325" y="352426"/>
              <a:ext cx="1790700" cy="1876425"/>
            </a:xfrm>
            <a:prstGeom prst="borderCallout1">
              <a:avLst>
                <a:gd name="adj1" fmla="val 99395"/>
                <a:gd name="adj2" fmla="val 42602"/>
                <a:gd name="adj3" fmla="val 113038"/>
                <a:gd name="adj4" fmla="val 47181"/>
              </a:avLst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𝑂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𝑂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=2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𝐺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+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𝑀</m:t>
                    </m:r>
                  </m:oMath>
                </m:oMathPara>
              </a14:m>
              <a:endParaRPr lang="de-DE" sz="1100" b="0" i="1">
                <a:solidFill>
                  <a:sysClr val="windowText" lastClr="000000"/>
                </a:solidFill>
                <a:latin typeface="Cambria Math" panose="02040503050406030204" pitchFamily="18" charset="0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=2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sSup>
                      <m:sSup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e>
                      <m:sup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+2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𝑟h</m:t>
                    </m:r>
                  </m:oMath>
                </m:oMathPara>
              </a14:m>
              <a:endParaRPr lang="de-DE" sz="1100" b="0">
                <a:solidFill>
                  <a:sysClr val="windowText" lastClr="000000"/>
                </a:solidFill>
                <a:ea typeface="Cambria Math" panose="02040503050406030204" pitchFamily="18" charset="0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=2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sSup>
                      <m:sSup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e>
                      <m:sup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+2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𝑟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∙4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𝑟</m:t>
                    </m:r>
                  </m:oMath>
                </m:oMathPara>
              </a14:m>
              <a:endParaRPr lang="de-DE" sz="1100" b="0">
                <a:solidFill>
                  <a:sysClr val="windowText" lastClr="000000"/>
                </a:solidFill>
                <a:ea typeface="Cambria Math" panose="02040503050406030204" pitchFamily="18" charset="0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=2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sSup>
                      <m:sSup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e>
                      <m:sup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+8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sSup>
                      <m:sSup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e>
                      <m:sup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de-DE" sz="1100" b="0">
                <a:solidFill>
                  <a:sysClr val="windowText" lastClr="000000"/>
                </a:solidFill>
                <a:ea typeface="Cambria Math" panose="02040503050406030204" pitchFamily="18" charset="0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𝑂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=10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sSup>
                      <m:sSup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e>
                      <m:sup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 |  :10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</m:oMath>
                </m:oMathPara>
              </a14:m>
              <a:endParaRPr lang="de-DE" sz="1100" b="0">
                <a:solidFill>
                  <a:sysClr val="windowText" lastClr="000000"/>
                </a:solidFill>
                <a:ea typeface="Cambria Math" panose="02040503050406030204" pitchFamily="18" charset="0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𝑂</m:t>
                        </m:r>
                      </m:num>
                      <m:den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10</m:t>
                        </m:r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p>
                        <m: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de-DE" sz="1100"/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𝑟</m:t>
                    </m:r>
                    <m:r>
                      <a:rPr lang="de-DE" sz="11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de-DE" sz="11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𝑂</m:t>
                            </m:r>
                          </m:num>
                          <m:den>
                            <m:r>
                              <a:rPr lang="de-D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10</m:t>
                            </m:r>
                            <m:r>
                              <a:rPr lang="de-D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𝜋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2" name="Legende: Linie 11">
              <a:extLst>
                <a:ext uri="{FF2B5EF4-FFF2-40B4-BE49-F238E27FC236}">
                  <a16:creationId xmlns:a16="http://schemas.microsoft.com/office/drawing/2014/main" id="{6049610F-1A45-4B3B-9DE4-3ACAEC825C75}"/>
                </a:ext>
              </a:extLst>
            </xdr:cNvPr>
            <xdr:cNvSpPr/>
          </xdr:nvSpPr>
          <xdr:spPr>
            <a:xfrm>
              <a:off x="6791325" y="352426"/>
              <a:ext cx="1790700" cy="1876425"/>
            </a:xfrm>
            <a:prstGeom prst="borderCallout1">
              <a:avLst>
                <a:gd name="adj1" fmla="val 99395"/>
                <a:gd name="adj2" fmla="val 42602"/>
                <a:gd name="adj3" fmla="val 113038"/>
                <a:gd name="adj4" fmla="val 47181"/>
              </a:avLst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de-DE" sz="1100" b="0" i="0">
                  <a:latin typeface="Cambria Math" panose="02040503050406030204" pitchFamily="18" charset="0"/>
                </a:rPr>
                <a:t>𝑂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𝑂=2𝐺+𝑀</a:t>
              </a:r>
              <a:endParaRPr lang="de-DE" sz="1100" b="0" i="1">
                <a:solidFill>
                  <a:sysClr val="windowText" lastClr="000000"/>
                </a:solidFill>
                <a:latin typeface="Cambria Math" panose="02040503050406030204" pitchFamily="18" charset="0"/>
              </a:endParaRPr>
            </a:p>
            <a:p>
              <a:pPr algn="l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=2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𝜋𝑟^2+2𝜋𝑟ℎ</a:t>
              </a:r>
              <a:endParaRPr lang="de-DE" sz="1100" b="0">
                <a:solidFill>
                  <a:sysClr val="windowText" lastClr="000000"/>
                </a:solidFill>
                <a:ea typeface="Cambria Math" panose="02040503050406030204" pitchFamily="18" charset="0"/>
              </a:endParaRPr>
            </a:p>
            <a:p>
              <a:pPr algn="l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=2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𝜋𝑟^2+2𝜋𝑟∙4𝑟</a:t>
              </a:r>
              <a:endParaRPr lang="de-DE" sz="1100" b="0">
                <a:solidFill>
                  <a:sysClr val="windowText" lastClr="000000"/>
                </a:solidFill>
                <a:ea typeface="Cambria Math" panose="02040503050406030204" pitchFamily="18" charset="0"/>
              </a:endParaRPr>
            </a:p>
            <a:p>
              <a:pPr algn="l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=2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𝜋𝑟^2+8𝜋𝑟^2</a:t>
              </a:r>
              <a:endParaRPr lang="de-DE" sz="1100" b="0">
                <a:solidFill>
                  <a:sysClr val="windowText" lastClr="000000"/>
                </a:solidFill>
                <a:ea typeface="Cambria Math" panose="02040503050406030204" pitchFamily="18" charset="0"/>
              </a:endParaRPr>
            </a:p>
            <a:p>
              <a:pPr algn="l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𝑂=10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𝜋𝑟^2    |  :10𝜋</a:t>
              </a:r>
              <a:endParaRPr lang="de-DE" sz="1100" b="0">
                <a:solidFill>
                  <a:sysClr val="windowText" lastClr="000000"/>
                </a:solidFill>
                <a:ea typeface="Cambria Math" panose="02040503050406030204" pitchFamily="18" charset="0"/>
              </a:endParaRPr>
            </a:p>
            <a:p>
              <a:pPr algn="l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𝑂/10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=𝑟^2</a:t>
              </a:r>
              <a:endParaRPr lang="de-DE" sz="1100"/>
            </a:p>
            <a:p>
              <a:pPr algn="l"/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𝑟=√(𝑂/10</a:t>
              </a:r>
              <a:r>
                <a:rPr lang="de-DE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𝜋)</a:t>
              </a:r>
              <a:endParaRPr lang="de-DE" sz="11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01A67-5EB6-41FE-90AC-CE06CBBA98E2}">
  <sheetPr>
    <pageSetUpPr fitToPage="1"/>
  </sheetPr>
  <dimension ref="A2:I17"/>
  <sheetViews>
    <sheetView tabSelected="1" workbookViewId="0">
      <selection activeCell="A6" sqref="A6"/>
    </sheetView>
  </sheetViews>
  <sheetFormatPr baseColWidth="10" defaultColWidth="14.42578125" defaultRowHeight="15" x14ac:dyDescent="0.25"/>
  <sheetData>
    <row r="2" spans="1:9" ht="23.25" x14ac:dyDescent="0.35">
      <c r="A2" s="1" t="s">
        <v>0</v>
      </c>
    </row>
    <row r="5" spans="1:9" x14ac:dyDescent="0.25">
      <c r="A5" t="s">
        <v>1</v>
      </c>
    </row>
    <row r="8" spans="1:9" x14ac:dyDescent="0.25">
      <c r="A8" t="s">
        <v>2</v>
      </c>
    </row>
    <row r="9" spans="1:9" x14ac:dyDescent="0.25">
      <c r="A9" t="s">
        <v>3</v>
      </c>
    </row>
    <row r="12" spans="1:9" s="2" customFormat="1" x14ac:dyDescent="0.25">
      <c r="A12" s="2" t="s">
        <v>4</v>
      </c>
      <c r="B12" s="3" t="s">
        <v>5</v>
      </c>
      <c r="C12" s="3" t="s">
        <v>6</v>
      </c>
      <c r="D12" s="3" t="s">
        <v>6</v>
      </c>
      <c r="E12" s="3" t="s">
        <v>5</v>
      </c>
      <c r="F12" s="3" t="s">
        <v>7</v>
      </c>
      <c r="G12" s="3" t="s">
        <v>7</v>
      </c>
      <c r="H12" s="3" t="s">
        <v>5</v>
      </c>
      <c r="I12" s="3" t="s">
        <v>6</v>
      </c>
    </row>
    <row r="13" spans="1:9" x14ac:dyDescent="0.25">
      <c r="A13" t="s">
        <v>8</v>
      </c>
      <c r="B13" s="4">
        <v>3</v>
      </c>
      <c r="C13" s="5">
        <f>C15/(2*PI()*C14)</f>
        <v>0.47746482927568601</v>
      </c>
      <c r="D13" s="5">
        <f>SQRT(0.5*(D16-D15)/PI())</f>
        <v>0.43701937223683168</v>
      </c>
      <c r="E13" s="4">
        <v>5</v>
      </c>
      <c r="F13" s="5">
        <f>SQRT(F17/(PI()*F14))</f>
        <v>1.2615662610100802</v>
      </c>
      <c r="G13" s="4">
        <v>4.5</v>
      </c>
      <c r="H13" s="4">
        <v>1.5</v>
      </c>
      <c r="I13" s="5">
        <f>SQRT(I16/(10*PI()))</f>
        <v>0.252313252202016</v>
      </c>
    </row>
    <row r="14" spans="1:9" x14ac:dyDescent="0.25">
      <c r="A14" t="s">
        <v>9</v>
      </c>
      <c r="B14" s="4">
        <v>5</v>
      </c>
      <c r="C14" s="4">
        <v>8</v>
      </c>
      <c r="D14" s="5">
        <f>D15/(2*PI()*D13)</f>
        <v>0.14567312407894389</v>
      </c>
      <c r="E14" s="5">
        <f>E17/(PI()*E13^2)</f>
        <v>0.95492965855137202</v>
      </c>
      <c r="F14" s="4">
        <v>5</v>
      </c>
      <c r="G14" s="5">
        <f>G17/(PI()*G13^2)</f>
        <v>12.575205380100373</v>
      </c>
      <c r="H14" s="5">
        <f>H15/(2*PI()*H13)</f>
        <v>1.0610329539459689</v>
      </c>
      <c r="I14" s="4" t="s">
        <v>10</v>
      </c>
    </row>
    <row r="15" spans="1:9" x14ac:dyDescent="0.25">
      <c r="A15" t="s">
        <v>11</v>
      </c>
      <c r="B15" s="5">
        <f>2*PI()*B13*B14</f>
        <v>94.247779607693786</v>
      </c>
      <c r="C15" s="4">
        <v>24</v>
      </c>
      <c r="D15" s="4">
        <v>0.4</v>
      </c>
      <c r="E15" s="5">
        <f>2*PI()*E13*E14</f>
        <v>30</v>
      </c>
      <c r="F15" s="5">
        <f>2*PI()*F13*F14</f>
        <v>39.633272976060113</v>
      </c>
      <c r="G15" s="5">
        <f>2*PI()*G13*G14</f>
        <v>355.55555555555554</v>
      </c>
      <c r="H15" s="4">
        <v>10</v>
      </c>
      <c r="I15" s="5">
        <f>2*PI()*I13*I13*4</f>
        <v>1.5999999999999999</v>
      </c>
    </row>
    <row r="16" spans="1:9" x14ac:dyDescent="0.25">
      <c r="A16" t="s">
        <v>12</v>
      </c>
      <c r="B16" s="5">
        <f>B15+2*PI()*B13^2</f>
        <v>150.79644737231007</v>
      </c>
      <c r="C16" s="5">
        <f>C15+2*PI()*C13^2</f>
        <v>25.432394487827057</v>
      </c>
      <c r="D16" s="4">
        <v>1.6</v>
      </c>
      <c r="E16" s="5">
        <f>E15+2*PI()*E13^2</f>
        <v>187.07963267948966</v>
      </c>
      <c r="F16" s="5">
        <f>F15+2*PI()*F13^2</f>
        <v>49.633272976060113</v>
      </c>
      <c r="G16" s="5">
        <f>G15+2*PI()*G13^2</f>
        <v>482.79005802594213</v>
      </c>
      <c r="H16" s="5">
        <f>H15+2*PI()*H13^2</f>
        <v>24.137166941154071</v>
      </c>
      <c r="I16" s="4">
        <v>2</v>
      </c>
    </row>
    <row r="17" spans="1:9" x14ac:dyDescent="0.25">
      <c r="A17" t="s">
        <v>13</v>
      </c>
      <c r="B17" s="5">
        <f>PI()*B13^2*B14</f>
        <v>141.37166941154069</v>
      </c>
      <c r="C17" s="5">
        <f>PI()*C13^2*C14</f>
        <v>5.7295779513082321</v>
      </c>
      <c r="D17" s="5">
        <f>PI()*D13^2*D14</f>
        <v>8.7403874447366345E-2</v>
      </c>
      <c r="E17" s="4">
        <v>75</v>
      </c>
      <c r="F17" s="4">
        <v>25</v>
      </c>
      <c r="G17" s="4">
        <v>800</v>
      </c>
      <c r="H17" s="5">
        <f>PI()*H13^2*H14</f>
        <v>7.4999999999999991</v>
      </c>
      <c r="I17" s="5">
        <f>PI()*I13^2*I13*4</f>
        <v>0.20185060176161279</v>
      </c>
    </row>
  </sheetData>
  <pageMargins left="0.70866141732283472" right="0.70866141732283472" top="0.78740157480314965" bottom="0.78740157480314965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</dc:creator>
  <cp:lastModifiedBy>Alfred</cp:lastModifiedBy>
  <cp:lastPrinted>2020-05-01T10:17:54Z</cp:lastPrinted>
  <dcterms:created xsi:type="dcterms:W3CDTF">2020-04-30T16:07:42Z</dcterms:created>
  <dcterms:modified xsi:type="dcterms:W3CDTF">2020-05-01T10:18:02Z</dcterms:modified>
</cp:coreProperties>
</file>